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isakova.MZV\OneDrive - Ministerstvo zahraničných vecí­ a európskych záležitostí­ Slovenskej republiky\002 WEB\230724_FINO_zaverecny_ucet\"/>
    </mc:Choice>
  </mc:AlternateContent>
  <bookViews>
    <workbookView xWindow="0" yWindow="0" windowWidth="19440" windowHeight="7755"/>
  </bookViews>
  <sheets>
    <sheet name="Tabuľka č.13" sheetId="4" r:id="rId1"/>
  </sheets>
  <calcPr calcId="162913"/>
</workbook>
</file>

<file path=xl/calcChain.xml><?xml version="1.0" encoding="utf-8"?>
<calcChain xmlns="http://schemas.openxmlformats.org/spreadsheetml/2006/main">
  <c r="C29" i="4" l="1"/>
  <c r="C26" i="4"/>
  <c r="C17" i="4"/>
  <c r="C14" i="4"/>
  <c r="C10" i="4"/>
  <c r="C7" i="4"/>
  <c r="C6" i="4" l="1"/>
  <c r="C4" i="4"/>
  <c r="C53" i="4" l="1"/>
</calcChain>
</file>

<file path=xl/sharedStrings.xml><?xml version="1.0" encoding="utf-8"?>
<sst xmlns="http://schemas.openxmlformats.org/spreadsheetml/2006/main" count="52" uniqueCount="52">
  <si>
    <t>Názov medzinárodnej organizácie</t>
  </si>
  <si>
    <t>Mierové operácie OSN</t>
  </si>
  <si>
    <t>Dohovor o zákaze protipechotných mín - Ottawský dohovor APLC</t>
  </si>
  <si>
    <t>OBSE - osobitná monitorovacia misia - Ukrajina</t>
  </si>
  <si>
    <t>Stredoeurópska iniciatíva CEI - SEI</t>
  </si>
  <si>
    <t>Rada Európy-riadny rozpočet</t>
  </si>
  <si>
    <t>Waasenarske usporiadanie o kontrole exportu zbraní a tovaru WA</t>
  </si>
  <si>
    <t>Organizácia pre bezpečnosť a spoluprácu v Európe OBSE</t>
  </si>
  <si>
    <t xml:space="preserve">Konzultatívna komisia Zmluvy o otvorenom nebi OSCC </t>
  </si>
  <si>
    <t>Inštitút pre bezpečnostné štúdie EÚ ISS</t>
  </si>
  <si>
    <t>Civilný rozpočet NATO</t>
  </si>
  <si>
    <t>Penzijný fond NATO</t>
  </si>
  <si>
    <t>OSN riadny rozpočet</t>
  </si>
  <si>
    <t>Organizácia OSN pre vzdelanie, vedu a kultúru UNESCO</t>
  </si>
  <si>
    <t>Medzinárodný trestný súd ICC</t>
  </si>
  <si>
    <t>Konzultatívna komisia Zmluvy o konvenčných ozbrojených silách v Európe JCG</t>
  </si>
  <si>
    <t>Dohovor o určitých konvenčných zbraniach CCW</t>
  </si>
  <si>
    <t>Stály arbitrážny dvor PCA</t>
  </si>
  <si>
    <t>Medzinárodná vyšetrovacia komisia pre zisťovanie faktov IHFFC</t>
  </si>
  <si>
    <t>Medzinárodný tribunál pre morské právo ITLOS</t>
  </si>
  <si>
    <t xml:space="preserve">Medzinárodná aliancia pre pripomínanie holokaustu IHRA </t>
  </si>
  <si>
    <t>Fond EÚ pre utečencov v Turecku (FRIT 2)</t>
  </si>
  <si>
    <t>Projekty - OECD</t>
  </si>
  <si>
    <t>Medzinárodný výbor Červeného kríža ICRC</t>
  </si>
  <si>
    <t>Medzinárodná organizácia frankofónie OIF-MOF</t>
  </si>
  <si>
    <t>Detský fond OSN UNICEF - dobrovoľný príspevok</t>
  </si>
  <si>
    <t>Populačný fond OSN UNFPA - dobrovoľný príspevok</t>
  </si>
  <si>
    <t>OHCHR - Úrad vysokého komisára OSN pre ľudské práva (ÚVKĽP)</t>
  </si>
  <si>
    <t>Medzinárodný reziduálny mechanizmus pre trestné tribunály IRMCT</t>
  </si>
  <si>
    <t xml:space="preserve">Organizácia pre hospodársku spoluprácu a rozvoj (OECD) </t>
  </si>
  <si>
    <t>Haagska konferencia medzinárodného práva súkromného HKMPS</t>
  </si>
  <si>
    <t xml:space="preserve">ASEF - Nadácia Ázia - Európa, Asia - Europe Foundation (ASEF) </t>
  </si>
  <si>
    <t>Suma úhrady 
v EUR rok 2022</t>
  </si>
  <si>
    <t>Rada Európy-ostatné príspevky</t>
  </si>
  <si>
    <t>Rada Európy-rezervný penzijný fond</t>
  </si>
  <si>
    <t>Svetový potravinový fond WFP pre Africký roh - dobrovoľný príspevok</t>
  </si>
  <si>
    <t>Svetový potravinový fond WFP pre UA - dobrovoľný príspevok</t>
  </si>
  <si>
    <t>Zverenecké fondy NATO - dobrovoľné príspevky</t>
  </si>
  <si>
    <t>Mimorozpočtové projekty OBSE - dobrovoľné prípevky</t>
  </si>
  <si>
    <t>Organizácia pre zákaz chemických zbraní (OPCW) - dobrovoľný príspevok</t>
  </si>
  <si>
    <t>OHCHR - pomoc UKRAJINA, podpora ľudských práv - dobrovoľný príspevok</t>
  </si>
  <si>
    <t>Európske centrum excelentnosti pre civilný krízový manažment</t>
  </si>
  <si>
    <t>UNESCO pre UA - dobrovoľný príspevok</t>
  </si>
  <si>
    <t>RE-projekt na ochranu novinárov - dobrovoľný príspevok</t>
  </si>
  <si>
    <t>IOM - Medzin.org.pre utečencov pre UA - dobrovoľný príspevok</t>
  </si>
  <si>
    <t>PGA-Zverenecký fond 77 - dobrovoľný príspevok</t>
  </si>
  <si>
    <t>UNESCO (Global Media Defence fund) - dobrovoľný príspevok</t>
  </si>
  <si>
    <t>UNRWA  -pomoc OSN Palestínskym utečencom - dobrovoľný príspevok</t>
  </si>
  <si>
    <t>Heritage Emergency Fund UNESCO - dobrovoľný príspevok</t>
  </si>
  <si>
    <t>Zverenecký fond MTS na podporu obetí - dobrovoľný príspevok</t>
  </si>
  <si>
    <t>Úrad vysokého komisára OS pre utečencov (UNHCR) - dobrovoľný príspevok</t>
  </si>
  <si>
    <t>Prehľad uhradených členských príspevkov SR do medzinárodných organizácií prostredníctvom kapitoly MZVEZ SR v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</si>
</sst>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view="pageLayout" zoomScaleNormal="100" workbookViewId="0">
      <selection sqref="A1:C1"/>
    </sheetView>
  </sheetViews>
  <sheetFormatPr defaultRowHeight="12.75" x14ac:dyDescent="0.2"/>
  <cols>
    <col min="1" max="1" width="5.28515625" customWidth="1"/>
    <col min="2" max="2" width="70.28515625" customWidth="1"/>
    <col min="3" max="3" width="16.140625" style="4" customWidth="1"/>
  </cols>
  <sheetData>
    <row r="1" spans="1:4" ht="18.75" x14ac:dyDescent="0.3">
      <c r="A1" s="17" t="s">
        <v>51</v>
      </c>
      <c r="B1" s="17"/>
      <c r="C1" s="17"/>
    </row>
    <row r="2" spans="1:4" ht="16.5" thickBot="1" x14ac:dyDescent="0.3">
      <c r="A2" s="2"/>
      <c r="B2" s="2"/>
      <c r="C2" s="11"/>
    </row>
    <row r="3" spans="1:4" ht="75" x14ac:dyDescent="0.25">
      <c r="A3" s="7"/>
      <c r="B3" s="8" t="s">
        <v>0</v>
      </c>
      <c r="C3" s="12" t="s">
        <v>32</v>
      </c>
    </row>
    <row r="4" spans="1:4" ht="15.75" x14ac:dyDescent="0.25">
      <c r="A4" s="9">
        <v>1</v>
      </c>
      <c r="B4" s="3" t="s">
        <v>29</v>
      </c>
      <c r="C4" s="13">
        <f>627358.78+1771235</f>
        <v>2398593.7800000003</v>
      </c>
      <c r="D4" s="1"/>
    </row>
    <row r="5" spans="1:4" ht="15.75" x14ac:dyDescent="0.25">
      <c r="A5" s="9">
        <v>2</v>
      </c>
      <c r="B5" s="3" t="s">
        <v>4</v>
      </c>
      <c r="C5" s="13">
        <v>19800</v>
      </c>
      <c r="D5" s="1"/>
    </row>
    <row r="6" spans="1:4" ht="15.75" x14ac:dyDescent="0.25">
      <c r="A6" s="9">
        <v>3</v>
      </c>
      <c r="B6" s="3" t="s">
        <v>5</v>
      </c>
      <c r="C6" s="13">
        <f>118690.69+1388403.3</f>
        <v>1507093.99</v>
      </c>
      <c r="D6" s="1"/>
    </row>
    <row r="7" spans="1:4" ht="15.75" x14ac:dyDescent="0.25">
      <c r="A7" s="9">
        <v>4</v>
      </c>
      <c r="B7" s="3" t="s">
        <v>33</v>
      </c>
      <c r="C7" s="13">
        <f>18077.39+40536.31</f>
        <v>58613.7</v>
      </c>
      <c r="D7" s="1"/>
    </row>
    <row r="8" spans="1:4" ht="15.75" x14ac:dyDescent="0.25">
      <c r="A8" s="9">
        <v>5</v>
      </c>
      <c r="B8" s="3" t="s">
        <v>34</v>
      </c>
      <c r="C8" s="13">
        <v>193967.41</v>
      </c>
      <c r="D8" s="1"/>
    </row>
    <row r="9" spans="1:4" ht="15.75" x14ac:dyDescent="0.25">
      <c r="A9" s="9">
        <v>6</v>
      </c>
      <c r="B9" s="3" t="s">
        <v>6</v>
      </c>
      <c r="C9" s="13">
        <v>5886</v>
      </c>
      <c r="D9" s="1"/>
    </row>
    <row r="10" spans="1:4" ht="15.75" x14ac:dyDescent="0.25">
      <c r="A10" s="9">
        <v>7</v>
      </c>
      <c r="B10" s="3" t="s">
        <v>7</v>
      </c>
      <c r="C10" s="13">
        <f>142908.01</f>
        <v>142908.01</v>
      </c>
      <c r="D10" s="1"/>
    </row>
    <row r="11" spans="1:4" ht="15.75" x14ac:dyDescent="0.25">
      <c r="A11" s="9">
        <v>8</v>
      </c>
      <c r="B11" s="3" t="s">
        <v>8</v>
      </c>
      <c r="C11" s="13">
        <v>1950.35</v>
      </c>
      <c r="D11" s="1"/>
    </row>
    <row r="12" spans="1:4" ht="15.75" x14ac:dyDescent="0.25">
      <c r="A12" s="9">
        <v>9</v>
      </c>
      <c r="B12" s="3" t="s">
        <v>28</v>
      </c>
      <c r="C12" s="13">
        <v>78879.83</v>
      </c>
      <c r="D12" s="1"/>
    </row>
    <row r="13" spans="1:4" ht="15.75" x14ac:dyDescent="0.25">
      <c r="A13" s="9">
        <v>10</v>
      </c>
      <c r="B13" s="3" t="s">
        <v>9</v>
      </c>
      <c r="C13" s="13">
        <v>30415.38</v>
      </c>
      <c r="D13" s="1"/>
    </row>
    <row r="14" spans="1:4" ht="15.75" x14ac:dyDescent="0.25">
      <c r="A14" s="9">
        <v>11</v>
      </c>
      <c r="B14" s="3" t="s">
        <v>10</v>
      </c>
      <c r="C14" s="13">
        <f>915105.94+412800</f>
        <v>1327905.94</v>
      </c>
      <c r="D14" s="1"/>
    </row>
    <row r="15" spans="1:4" ht="15.75" x14ac:dyDescent="0.25">
      <c r="A15" s="9">
        <v>12</v>
      </c>
      <c r="B15" s="3" t="s">
        <v>11</v>
      </c>
      <c r="C15" s="13">
        <v>256811.51999999999</v>
      </c>
      <c r="D15" s="1"/>
    </row>
    <row r="16" spans="1:4" ht="15.75" x14ac:dyDescent="0.25">
      <c r="A16" s="9">
        <v>13</v>
      </c>
      <c r="B16" s="3" t="s">
        <v>12</v>
      </c>
      <c r="C16" s="13">
        <v>49847.93</v>
      </c>
      <c r="D16" s="1"/>
    </row>
    <row r="17" spans="1:4" ht="15.75" x14ac:dyDescent="0.25">
      <c r="A17" s="9">
        <v>14</v>
      </c>
      <c r="B17" s="3" t="s">
        <v>1</v>
      </c>
      <c r="C17" s="13">
        <f>3538855.4+1812686.25</f>
        <v>5351541.6500000004</v>
      </c>
      <c r="D17" s="1"/>
    </row>
    <row r="18" spans="1:4" ht="15.75" x14ac:dyDescent="0.25">
      <c r="A18" s="9">
        <v>15</v>
      </c>
      <c r="B18" s="3" t="s">
        <v>13</v>
      </c>
      <c r="C18" s="13">
        <v>497925.63</v>
      </c>
      <c r="D18" s="1"/>
    </row>
    <row r="19" spans="1:4" ht="15.75" x14ac:dyDescent="0.25">
      <c r="A19" s="9">
        <v>16</v>
      </c>
      <c r="B19" s="3" t="s">
        <v>14</v>
      </c>
      <c r="C19" s="13">
        <v>503688</v>
      </c>
      <c r="D19" s="1"/>
    </row>
    <row r="20" spans="1:4" ht="15.75" customHeight="1" x14ac:dyDescent="0.25">
      <c r="A20" s="9">
        <v>17</v>
      </c>
      <c r="B20" s="16" t="s">
        <v>15</v>
      </c>
      <c r="C20" s="13">
        <v>1907.44</v>
      </c>
      <c r="D20" s="1"/>
    </row>
    <row r="21" spans="1:4" ht="15.75" x14ac:dyDescent="0.25">
      <c r="A21" s="9">
        <v>18</v>
      </c>
      <c r="B21" s="3" t="s">
        <v>2</v>
      </c>
      <c r="C21" s="13">
        <v>1907.85</v>
      </c>
      <c r="D21" s="1"/>
    </row>
    <row r="22" spans="1:4" ht="15.75" x14ac:dyDescent="0.25">
      <c r="A22" s="9">
        <v>19</v>
      </c>
      <c r="B22" s="3" t="s">
        <v>16</v>
      </c>
      <c r="C22" s="13">
        <v>2002.53</v>
      </c>
      <c r="D22" s="1"/>
    </row>
    <row r="23" spans="1:4" ht="15.75" customHeight="1" x14ac:dyDescent="0.25">
      <c r="A23" s="9">
        <v>20</v>
      </c>
      <c r="B23" s="3" t="s">
        <v>17</v>
      </c>
      <c r="C23" s="13">
        <v>4002</v>
      </c>
      <c r="D23" s="1"/>
    </row>
    <row r="24" spans="1:4" ht="15.75" x14ac:dyDescent="0.25">
      <c r="A24" s="9">
        <v>21</v>
      </c>
      <c r="B24" s="3" t="s">
        <v>18</v>
      </c>
      <c r="C24" s="13">
        <v>98.88</v>
      </c>
      <c r="D24" s="1"/>
    </row>
    <row r="25" spans="1:4" ht="15.75" x14ac:dyDescent="0.25">
      <c r="A25" s="9">
        <v>22</v>
      </c>
      <c r="B25" s="3" t="s">
        <v>19</v>
      </c>
      <c r="C25" s="13">
        <v>23213</v>
      </c>
      <c r="D25" s="1"/>
    </row>
    <row r="26" spans="1:4" ht="15.75" x14ac:dyDescent="0.25">
      <c r="A26" s="9">
        <v>23</v>
      </c>
      <c r="B26" s="3" t="s">
        <v>30</v>
      </c>
      <c r="C26" s="13">
        <f>9914.02+9914.02</f>
        <v>19828.04</v>
      </c>
      <c r="D26" s="1"/>
    </row>
    <row r="27" spans="1:4" ht="15.75" x14ac:dyDescent="0.25">
      <c r="A27" s="9">
        <v>24</v>
      </c>
      <c r="B27" s="3" t="s">
        <v>20</v>
      </c>
      <c r="C27" s="13">
        <v>30000</v>
      </c>
      <c r="D27" s="1"/>
    </row>
    <row r="28" spans="1:4" ht="15.75" x14ac:dyDescent="0.25">
      <c r="A28" s="9">
        <v>25</v>
      </c>
      <c r="B28" s="3" t="s">
        <v>21</v>
      </c>
      <c r="C28" s="14">
        <v>943308</v>
      </c>
      <c r="D28" s="1"/>
    </row>
    <row r="29" spans="1:4" ht="15.75" x14ac:dyDescent="0.25">
      <c r="A29" s="9">
        <v>26</v>
      </c>
      <c r="B29" s="3" t="s">
        <v>3</v>
      </c>
      <c r="C29" s="13">
        <f>85608.66+17121.73</f>
        <v>102730.39</v>
      </c>
      <c r="D29" s="1"/>
    </row>
    <row r="30" spans="1:4" ht="15.75" x14ac:dyDescent="0.25">
      <c r="A30" s="9">
        <v>27</v>
      </c>
      <c r="B30" s="3" t="s">
        <v>22</v>
      </c>
      <c r="C30" s="13">
        <v>115000</v>
      </c>
      <c r="D30" s="1"/>
    </row>
    <row r="31" spans="1:4" ht="15.75" x14ac:dyDescent="0.25">
      <c r="A31" s="9">
        <v>28</v>
      </c>
      <c r="B31" s="3" t="s">
        <v>23</v>
      </c>
      <c r="C31" s="13">
        <v>37036.29</v>
      </c>
      <c r="D31" s="1"/>
    </row>
    <row r="32" spans="1:4" ht="15.75" x14ac:dyDescent="0.25">
      <c r="A32" s="9">
        <v>29</v>
      </c>
      <c r="B32" s="3" t="s">
        <v>24</v>
      </c>
      <c r="C32" s="13">
        <v>11661</v>
      </c>
      <c r="D32" s="1"/>
    </row>
    <row r="33" spans="1:4" ht="15.75" x14ac:dyDescent="0.25">
      <c r="A33" s="9">
        <v>30</v>
      </c>
      <c r="B33" s="3" t="s">
        <v>26</v>
      </c>
      <c r="C33" s="13">
        <v>5000</v>
      </c>
      <c r="D33" s="1"/>
    </row>
    <row r="34" spans="1:4" ht="15.75" x14ac:dyDescent="0.25">
      <c r="A34" s="9">
        <v>31</v>
      </c>
      <c r="B34" s="3" t="s">
        <v>27</v>
      </c>
      <c r="C34" s="13">
        <v>9980.0400000000009</v>
      </c>
      <c r="D34" s="1"/>
    </row>
    <row r="35" spans="1:4" ht="15.75" x14ac:dyDescent="0.25">
      <c r="A35" s="9">
        <v>32</v>
      </c>
      <c r="B35" s="3" t="s">
        <v>35</v>
      </c>
      <c r="C35" s="13">
        <v>50000</v>
      </c>
      <c r="D35" s="1"/>
    </row>
    <row r="36" spans="1:4" ht="15.75" x14ac:dyDescent="0.25">
      <c r="A36" s="9">
        <v>33</v>
      </c>
      <c r="B36" s="3" t="s">
        <v>36</v>
      </c>
      <c r="C36" s="13">
        <v>120000</v>
      </c>
      <c r="D36" s="1"/>
    </row>
    <row r="37" spans="1:4" ht="15.75" x14ac:dyDescent="0.25">
      <c r="A37" s="9">
        <v>34</v>
      </c>
      <c r="B37" s="3" t="s">
        <v>25</v>
      </c>
      <c r="C37" s="13">
        <v>130000</v>
      </c>
      <c r="D37" s="1"/>
    </row>
    <row r="38" spans="1:4" ht="15.75" x14ac:dyDescent="0.25">
      <c r="A38" s="9">
        <v>35</v>
      </c>
      <c r="B38" s="3" t="s">
        <v>37</v>
      </c>
      <c r="C38" s="13">
        <v>190000</v>
      </c>
      <c r="D38" s="1"/>
    </row>
    <row r="39" spans="1:4" ht="15.75" x14ac:dyDescent="0.25">
      <c r="A39" s="9">
        <v>36</v>
      </c>
      <c r="B39" s="3" t="s">
        <v>38</v>
      </c>
      <c r="C39" s="13">
        <v>49595</v>
      </c>
      <c r="D39" s="1"/>
    </row>
    <row r="40" spans="1:4" ht="15.75" customHeight="1" x14ac:dyDescent="0.25">
      <c r="A40" s="9">
        <v>37</v>
      </c>
      <c r="B40" s="3" t="s">
        <v>39</v>
      </c>
      <c r="C40" s="13">
        <v>20000</v>
      </c>
      <c r="D40" s="1"/>
    </row>
    <row r="41" spans="1:4" ht="15.75" customHeight="1" x14ac:dyDescent="0.25">
      <c r="A41" s="9">
        <v>38</v>
      </c>
      <c r="B41" s="3" t="s">
        <v>50</v>
      </c>
      <c r="C41" s="13">
        <v>200000</v>
      </c>
      <c r="D41" s="10"/>
    </row>
    <row r="42" spans="1:4" ht="31.5" x14ac:dyDescent="0.25">
      <c r="A42" s="9">
        <v>39</v>
      </c>
      <c r="B42" s="3" t="s">
        <v>40</v>
      </c>
      <c r="C42" s="13">
        <v>100000</v>
      </c>
      <c r="D42" s="10"/>
    </row>
    <row r="43" spans="1:4" ht="15.75" x14ac:dyDescent="0.25">
      <c r="A43" s="9">
        <v>40</v>
      </c>
      <c r="B43" s="3" t="s">
        <v>41</v>
      </c>
      <c r="C43" s="13">
        <v>20000</v>
      </c>
      <c r="D43" s="1"/>
    </row>
    <row r="44" spans="1:4" ht="15.75" x14ac:dyDescent="0.25">
      <c r="A44" s="9">
        <v>41</v>
      </c>
      <c r="B44" s="3" t="s">
        <v>43</v>
      </c>
      <c r="C44" s="13">
        <v>60000</v>
      </c>
      <c r="D44" s="1"/>
    </row>
    <row r="45" spans="1:4" ht="15.75" x14ac:dyDescent="0.25">
      <c r="A45" s="9">
        <v>42</v>
      </c>
      <c r="B45" s="3" t="s">
        <v>42</v>
      </c>
      <c r="C45" s="13">
        <v>50000</v>
      </c>
      <c r="D45" s="1"/>
    </row>
    <row r="46" spans="1:4" ht="15.75" x14ac:dyDescent="0.25">
      <c r="A46" s="9">
        <v>43</v>
      </c>
      <c r="B46" s="3" t="s">
        <v>44</v>
      </c>
      <c r="C46" s="13">
        <v>110000</v>
      </c>
      <c r="D46" s="1"/>
    </row>
    <row r="47" spans="1:4" ht="15.75" x14ac:dyDescent="0.25">
      <c r="A47" s="9">
        <v>44</v>
      </c>
      <c r="B47" s="3" t="s">
        <v>45</v>
      </c>
      <c r="C47" s="13">
        <v>70000</v>
      </c>
      <c r="D47" s="1"/>
    </row>
    <row r="48" spans="1:4" ht="15.75" x14ac:dyDescent="0.25">
      <c r="A48" s="9">
        <v>45</v>
      </c>
      <c r="B48" s="3" t="s">
        <v>46</v>
      </c>
      <c r="C48" s="13">
        <v>30000</v>
      </c>
      <c r="D48" s="1"/>
    </row>
    <row r="49" spans="1:4" ht="15.75" x14ac:dyDescent="0.25">
      <c r="A49" s="9">
        <v>46</v>
      </c>
      <c r="B49" s="6" t="s">
        <v>47</v>
      </c>
      <c r="C49" s="13">
        <v>50000</v>
      </c>
      <c r="D49" s="1"/>
    </row>
    <row r="50" spans="1:4" ht="15.75" x14ac:dyDescent="0.25">
      <c r="A50" s="9">
        <v>47</v>
      </c>
      <c r="B50" s="6" t="s">
        <v>48</v>
      </c>
      <c r="C50" s="13">
        <v>15000</v>
      </c>
      <c r="D50" s="1"/>
    </row>
    <row r="51" spans="1:4" ht="15.75" x14ac:dyDescent="0.25">
      <c r="A51" s="9">
        <v>48</v>
      </c>
      <c r="B51" s="5" t="s">
        <v>49</v>
      </c>
      <c r="C51" s="13">
        <v>25000</v>
      </c>
      <c r="D51" s="1"/>
    </row>
    <row r="52" spans="1:4" ht="15.75" x14ac:dyDescent="0.25">
      <c r="A52" s="9">
        <v>49</v>
      </c>
      <c r="B52" s="6" t="s">
        <v>31</v>
      </c>
      <c r="C52" s="13">
        <v>10000</v>
      </c>
      <c r="D52" s="1"/>
    </row>
    <row r="53" spans="1:4" ht="15.75" x14ac:dyDescent="0.25">
      <c r="A53" s="1"/>
      <c r="B53" s="1"/>
      <c r="C53" s="15">
        <f>SUM(C4:C52)</f>
        <v>15033099.579999998</v>
      </c>
      <c r="D53" s="1"/>
    </row>
    <row r="54" spans="1:4" ht="15.75" x14ac:dyDescent="0.25">
      <c r="A54" s="1"/>
      <c r="B54" s="1"/>
      <c r="C54" s="11"/>
      <c r="D54" s="1"/>
    </row>
  </sheetData>
  <mergeCells count="1">
    <mergeCell ref="A1:C1"/>
  </mergeCells>
  <pageMargins left="0.7" right="0.7" top="0.75" bottom="0.75" header="0.3" footer="0.3"/>
  <pageSetup orientation="portrait" r:id="rId1"/>
  <headerFooter>
    <oddHeader>&amp;RTabuľka č.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č.13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vzor</dc:creator>
  <cp:lastModifiedBy>Spisakova Kristina /OKOM/MZV</cp:lastModifiedBy>
  <cp:lastPrinted>2023-05-16T15:24:56Z</cp:lastPrinted>
  <dcterms:created xsi:type="dcterms:W3CDTF">2009-01-05T13:10:21Z</dcterms:created>
  <dcterms:modified xsi:type="dcterms:W3CDTF">2023-07-24T11:46:29Z</dcterms:modified>
</cp:coreProperties>
</file>